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0" windowWidth="15600" windowHeight="11760"/>
  </bookViews>
  <sheets>
    <sheet name="Tab 2 - 3 - HMS og utstyr" sheetId="10" r:id="rId1"/>
  </sheets>
  <calcPr calcId="145621"/>
</workbook>
</file>

<file path=xl/calcChain.xml><?xml version="1.0" encoding="utf-8"?>
<calcChain xmlns="http://schemas.openxmlformats.org/spreadsheetml/2006/main">
  <c r="D8" i="10" l="1"/>
  <c r="E5" i="10" l="1"/>
  <c r="E8" i="10" s="1"/>
  <c r="D25" i="10"/>
  <c r="E20" i="10"/>
</calcChain>
</file>

<file path=xl/comments1.xml><?xml version="1.0" encoding="utf-8"?>
<comments xmlns="http://schemas.openxmlformats.org/spreadsheetml/2006/main">
  <authors>
    <author>afstb</author>
  </authors>
  <commentList>
    <comment ref="F15" authorId="0">
      <text>
        <r>
          <rPr>
            <b/>
            <sz val="8"/>
            <color indexed="81"/>
            <rFont val="Tahoma"/>
            <family val="2"/>
          </rPr>
          <t>Undervisnings eller Forskningsutstyr</t>
        </r>
      </text>
    </comment>
    <comment ref="F24" authorId="0">
      <text>
        <r>
          <rPr>
            <b/>
            <sz val="8"/>
            <color indexed="81"/>
            <rFont val="Tahoma"/>
            <family val="2"/>
          </rPr>
          <t>Undervisnings eller Forskningsutstyr</t>
        </r>
      </text>
    </comment>
  </commentList>
</comments>
</file>

<file path=xl/sharedStrings.xml><?xml version="1.0" encoding="utf-8"?>
<sst xmlns="http://schemas.openxmlformats.org/spreadsheetml/2006/main" count="55" uniqueCount="43">
  <si>
    <t>Egenandel</t>
  </si>
  <si>
    <t>Beløp</t>
  </si>
  <si>
    <t>U/F</t>
  </si>
  <si>
    <t>Prosjektleder</t>
  </si>
  <si>
    <t>Tiltak</t>
  </si>
  <si>
    <t>Ferdig          stillelse</t>
  </si>
  <si>
    <t>Prioritet</t>
  </si>
  <si>
    <t>Sum</t>
  </si>
  <si>
    <t>Total beløp</t>
  </si>
  <si>
    <t>Egenfinansiering (50%)</t>
  </si>
  <si>
    <t>Utstyr mindre enn 2 mill</t>
  </si>
  <si>
    <t>Utstyr 2 - 30 mill</t>
  </si>
  <si>
    <t>Utstyr 30 - 200 mill</t>
  </si>
  <si>
    <t>Beskrivelse</t>
  </si>
  <si>
    <t>Forslagene må inkludere instituttets avsetning til utstyr (egeninnsats). Undervisningsutstyr og vitenskapelig utstyr settes opp separat i egne utstyrspakker.</t>
  </si>
  <si>
    <t xml:space="preserve">Må sees i sammenheng med instituttenes forsknings- og undervisningsplaner og HMS-vernerunder. </t>
  </si>
  <si>
    <t>For tiltak som dekkes av fakultetets HMS/ombyggingsmidler må instituttenes bidra med 50% egeninnsats</t>
  </si>
  <si>
    <t>Kort begrunnelse</t>
  </si>
  <si>
    <t>Tabell 2: Prioriterte forslag vedrørende nybygg, ombygginger, HMS m.m. 2015</t>
  </si>
  <si>
    <t>Tabell 3: Prioriterte forslag undervisnings- og vitenskapelig utstyr 2015</t>
  </si>
  <si>
    <t>Forskning</t>
  </si>
  <si>
    <t>Kalland, Karl-Henning</t>
  </si>
  <si>
    <t>Mellgren, Gunnar</t>
  </si>
  <si>
    <t>Utstyr til Protein deteksjon og kvantitering, 8/9. etg.</t>
  </si>
  <si>
    <t>Gjertsen, Bjørn Tore</t>
  </si>
  <si>
    <t>Kanaler til pipetteringsrobot Metabolomikk</t>
  </si>
  <si>
    <t>Hustad, Steinar</t>
  </si>
  <si>
    <t>McCormack</t>
  </si>
  <si>
    <t>2015</t>
  </si>
  <si>
    <t>Institutt og sted: K2</t>
  </si>
  <si>
    <t>Hydrogensensor 8 egt til GC-intrument</t>
  </si>
  <si>
    <t>Frikjøp risikovurdering, 50% tekniker</t>
  </si>
  <si>
    <t>Omstillingsmidler</t>
  </si>
  <si>
    <t>PRIORITERING</t>
  </si>
  <si>
    <t>The IVIS Spectrum/CT is a high-througput bioluminescence and CT small animal molecular imager. Currently the optical imaging equipment is outdated and low throughput. Users demand a high-throughput system that can afford multi modulaty. There IVIS Spectrum/CT permits simultaneous imaging of 5 mice with bioluminescience, fluorescence and Cerenkov imaging. It has bed that permit multimodal imaging with MR, US and PET/CT. It permits simulltaneous high resolution imaging of 3 mice with CT.</t>
  </si>
  <si>
    <t>Cell Imaging Multi-Mode Reader</t>
  </si>
  <si>
    <t>Dette er eit instrument som kombinerer celledyrkning under fysiologiske forhold (37 grader C/CO2-tilførsel) med automatisert samtidig deteksjon og digital lagring av mikroskopidata for fasekontrast og opptil fleire fluorochromer. Data kan derfor innhentast over tid frå cellekulturar for studier av subcellulær morfologi, motilitet og migrasjon og endring i subcellulære strukturar. Det eignar seg til screening i cellebaserte assays. Det er kobla opp mot billedanalyseprogram.
"Time lapse"-studier kan gjerast i mikroplateformat (384-/96-brønn) og i flatflasker. Dette representerer teknologi som vi ikkje har i Bergen for cellebiologiske studier og dynamiske screening assays.</t>
  </si>
  <si>
    <t>Roboten brukes til opparbeidelse av prøver som analyseres på LC-MS/MS-instrumentene og er en flaskehals fordi omfattende prøveopparbeidelse er nødvendig for de fleste metoder. Ekstra pipetteringskanaler vil øke robotens kapasitet.</t>
  </si>
  <si>
    <t>FACS Cellesorterer</t>
  </si>
  <si>
    <t xml:space="preserve"> Det er behov for et backup-instrument da kjernefasilitetens cellesorterer er den eneste i Bergen. Det er behov for en nyere modell hvor brukerne kan utføre større deler av jobben og frigjøre arbeidskapasitet til daglig leder.</t>
  </si>
  <si>
    <t>Må skaffe en egenenandel på 200.000</t>
  </si>
  <si>
    <t>IVIS SpectrumCT, skal inn på prioritert hovedliste, da det er delfinansiering som må benyttes i 2015</t>
  </si>
  <si>
    <t xml:space="preserve">ChemiDoc MP System, Gel imaging system, PC or Mac, includes darkroom, UV transilluminator, epi-white illumination, camera, power supply, cables, Image Lab software and ChemiDoc MP LED Module Kits.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</si>
</sst>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kr&quot;\ * #,##0.00_ ;_ &quot;kr&quot;\ * \-#,##0.00_ ;_ &quot;kr&quot;\ * &quot;-&quot;??_ ;_ @_ "/>
  </numFmts>
  <fonts count="10" x14ac:knownFonts="1">
    <font>
      <sz val="10"/>
      <name val="Arial"/>
    </font>
    <font>
      <sz val="10"/>
      <name val="Arial"/>
      <family val="2"/>
    </font>
    <font>
      <b/>
      <sz val="11"/>
      <name val="Arial"/>
      <family val="2"/>
    </font>
    <font>
      <sz val="11"/>
      <name val="Arial"/>
      <family val="2"/>
    </font>
    <font>
      <b/>
      <sz val="8"/>
      <color indexed="81"/>
      <name val="Tahoma"/>
      <family val="2"/>
    </font>
    <font>
      <sz val="10"/>
      <name val="Arial"/>
      <family val="2"/>
    </font>
    <font>
      <i/>
      <sz val="10"/>
      <name val="Arial"/>
      <family val="2"/>
    </font>
    <font>
      <sz val="10"/>
      <name val="Arial"/>
    </font>
    <font>
      <sz val="11"/>
      <name val="Calibri"/>
      <family val="2"/>
      <scheme val="minor"/>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1" fillId="0" borderId="0"/>
    <xf numFmtId="9" fontId="1" fillId="0" borderId="0" applyFont="0" applyFill="0" applyBorder="0" applyAlignment="0" applyProtection="0"/>
    <xf numFmtId="44" fontId="7" fillId="0" borderId="0" applyFont="0" applyFill="0" applyBorder="0" applyAlignment="0" applyProtection="0"/>
  </cellStyleXfs>
  <cellXfs count="93">
    <xf numFmtId="0" fontId="0" fillId="0" borderId="0" xfId="0"/>
    <xf numFmtId="0" fontId="3" fillId="0" borderId="0" xfId="0" applyFont="1"/>
    <xf numFmtId="38" fontId="3" fillId="0" borderId="0" xfId="0" applyNumberFormat="1" applyFont="1"/>
    <xf numFmtId="0" fontId="5" fillId="0" borderId="0" xfId="0" applyFont="1" applyFill="1" applyBorder="1" applyAlignment="1">
      <alignment wrapText="1"/>
    </xf>
    <xf numFmtId="0" fontId="2" fillId="0" borderId="0" xfId="0" applyFont="1" applyFill="1" applyAlignment="1"/>
    <xf numFmtId="0" fontId="3" fillId="0" borderId="0" xfId="0" applyFont="1" applyFill="1"/>
    <xf numFmtId="38" fontId="3" fillId="0" borderId="0" xfId="0" applyNumberFormat="1" applyFont="1" applyFill="1"/>
    <xf numFmtId="0" fontId="3" fillId="0" borderId="1" xfId="0" applyFont="1" applyFill="1" applyBorder="1" applyAlignment="1"/>
    <xf numFmtId="0" fontId="3" fillId="0" borderId="0" xfId="0" applyFont="1" applyFill="1" applyBorder="1"/>
    <xf numFmtId="0" fontId="3" fillId="0" borderId="0" xfId="0" applyFont="1" applyFill="1" applyAlignment="1"/>
    <xf numFmtId="0" fontId="3" fillId="0" borderId="2" xfId="0" applyFont="1" applyFill="1" applyBorder="1" applyAlignment="1">
      <alignment vertical="top"/>
    </xf>
    <xf numFmtId="38" fontId="3" fillId="0" borderId="2" xfId="0" applyNumberFormat="1" applyFont="1" applyFill="1" applyBorder="1" applyAlignment="1">
      <alignment vertical="top" wrapText="1"/>
    </xf>
    <xf numFmtId="38" fontId="3" fillId="0" borderId="2" xfId="0" applyNumberFormat="1" applyFont="1" applyFill="1" applyBorder="1" applyAlignment="1">
      <alignment vertical="top"/>
    </xf>
    <xf numFmtId="38" fontId="3" fillId="0" borderId="2" xfId="0" applyNumberFormat="1" applyFont="1" applyFill="1" applyBorder="1" applyAlignment="1">
      <alignment horizontal="center" vertical="top" wrapText="1"/>
    </xf>
    <xf numFmtId="38" fontId="3" fillId="0" borderId="4" xfId="0" applyNumberFormat="1" applyFont="1" applyFill="1" applyBorder="1" applyAlignment="1">
      <alignment vertical="top" wrapText="1"/>
    </xf>
    <xf numFmtId="38" fontId="3" fillId="0" borderId="4" xfId="0" applyNumberFormat="1" applyFont="1" applyFill="1" applyBorder="1" applyAlignment="1">
      <alignment horizontal="center" vertical="top" wrapText="1"/>
    </xf>
    <xf numFmtId="0" fontId="3" fillId="0" borderId="3" xfId="0" applyFont="1" applyFill="1" applyBorder="1" applyAlignment="1">
      <alignment vertical="top"/>
    </xf>
    <xf numFmtId="38" fontId="3" fillId="0" borderId="3" xfId="0" applyNumberFormat="1" applyFont="1" applyFill="1" applyBorder="1" applyAlignment="1">
      <alignment vertical="top" wrapText="1"/>
    </xf>
    <xf numFmtId="38" fontId="3" fillId="0" borderId="3" xfId="0" applyNumberFormat="1" applyFont="1" applyFill="1" applyBorder="1" applyAlignment="1">
      <alignment vertical="top"/>
    </xf>
    <xf numFmtId="38" fontId="3" fillId="0" borderId="3" xfId="0" applyNumberFormat="1" applyFont="1" applyFill="1" applyBorder="1" applyAlignment="1">
      <alignment horizontal="center" vertical="top" wrapText="1"/>
    </xf>
    <xf numFmtId="0" fontId="3" fillId="0" borderId="1" xfId="0" applyFont="1" applyFill="1" applyBorder="1"/>
    <xf numFmtId="38" fontId="3" fillId="0" borderId="1" xfId="0" applyNumberFormat="1" applyFont="1" applyFill="1" applyBorder="1"/>
    <xf numFmtId="0" fontId="3" fillId="0" borderId="9" xfId="0" applyFont="1" applyFill="1" applyBorder="1" applyAlignment="1">
      <alignment vertical="top"/>
    </xf>
    <xf numFmtId="0" fontId="3" fillId="0" borderId="6" xfId="0" applyFont="1" applyFill="1" applyBorder="1" applyAlignment="1">
      <alignment vertical="top"/>
    </xf>
    <xf numFmtId="38" fontId="3" fillId="0" borderId="10" xfId="0" applyNumberFormat="1" applyFont="1" applyFill="1" applyBorder="1"/>
    <xf numFmtId="38" fontId="3" fillId="0" borderId="12" xfId="0" applyNumberFormat="1" applyFont="1" applyFill="1" applyBorder="1"/>
    <xf numFmtId="0" fontId="6" fillId="0" borderId="0" xfId="0" applyFont="1" applyFill="1" applyBorder="1" applyAlignment="1">
      <alignment wrapText="1"/>
    </xf>
    <xf numFmtId="0" fontId="0" fillId="0" borderId="0" xfId="0"/>
    <xf numFmtId="0" fontId="5" fillId="0" borderId="0" xfId="0" applyFont="1" applyBorder="1" applyAlignment="1">
      <alignment wrapText="1"/>
    </xf>
    <xf numFmtId="0" fontId="6" fillId="0" borderId="0" xfId="0" applyFont="1" applyFill="1" applyBorder="1" applyAlignment="1"/>
    <xf numFmtId="0" fontId="5" fillId="0" borderId="0" xfId="0" applyFont="1" applyBorder="1" applyAlignment="1"/>
    <xf numFmtId="38" fontId="3" fillId="0" borderId="1" xfId="0" applyNumberFormat="1" applyFont="1" applyFill="1" applyBorder="1" applyAlignment="1">
      <alignment vertical="top" wrapText="1"/>
    </xf>
    <xf numFmtId="38" fontId="3" fillId="0" borderId="1" xfId="0" applyNumberFormat="1" applyFont="1" applyFill="1" applyBorder="1" applyAlignment="1">
      <alignment vertical="top"/>
    </xf>
    <xf numFmtId="38" fontId="3" fillId="0" borderId="1"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0" fontId="2" fillId="2" borderId="5" xfId="0" applyFont="1" applyFill="1" applyBorder="1" applyAlignment="1">
      <alignment vertical="top"/>
    </xf>
    <xf numFmtId="49" fontId="3" fillId="0" borderId="3" xfId="0" applyNumberFormat="1" applyFont="1" applyFill="1" applyBorder="1" applyAlignment="1">
      <alignment horizontal="center"/>
    </xf>
    <xf numFmtId="49" fontId="3" fillId="0" borderId="2" xfId="0" applyNumberFormat="1" applyFont="1" applyFill="1" applyBorder="1" applyAlignment="1">
      <alignment horizontal="center"/>
    </xf>
    <xf numFmtId="0" fontId="0" fillId="0" borderId="0" xfId="0"/>
    <xf numFmtId="0" fontId="3" fillId="0" borderId="1" xfId="0" applyFont="1" applyFill="1" applyBorder="1" applyAlignment="1">
      <alignment horizontal="center" vertical="top"/>
    </xf>
    <xf numFmtId="38" fontId="3" fillId="0" borderId="1" xfId="0" applyNumberFormat="1" applyFont="1" applyFill="1" applyBorder="1"/>
    <xf numFmtId="38" fontId="3" fillId="0" borderId="0" xfId="0" applyNumberFormat="1" applyFont="1" applyFill="1" applyBorder="1"/>
    <xf numFmtId="0" fontId="3" fillId="0" borderId="11" xfId="0" applyFont="1" applyFill="1" applyBorder="1" applyAlignment="1">
      <alignment horizontal="center" vertical="top"/>
    </xf>
    <xf numFmtId="0" fontId="3" fillId="0" borderId="0" xfId="0" applyFont="1" applyFill="1" applyBorder="1" applyAlignment="1">
      <alignment horizontal="left" vertical="top" wrapText="1"/>
    </xf>
    <xf numFmtId="38" fontId="3" fillId="0" borderId="0" xfId="0" applyNumberFormat="1" applyFont="1" applyFill="1" applyBorder="1" applyAlignment="1">
      <alignment vertical="top" wrapText="1"/>
    </xf>
    <xf numFmtId="38" fontId="3" fillId="0" borderId="0" xfId="0" applyNumberFormat="1" applyFont="1" applyFill="1" applyBorder="1" applyAlignment="1">
      <alignment horizontal="center" vertical="top" wrapText="1"/>
    </xf>
    <xf numFmtId="0" fontId="3" fillId="0" borderId="0" xfId="0" applyFont="1" applyFill="1" applyBorder="1" applyAlignment="1">
      <alignment vertical="top"/>
    </xf>
    <xf numFmtId="0" fontId="2" fillId="2" borderId="7" xfId="0" applyFont="1" applyFill="1" applyBorder="1" applyAlignment="1">
      <alignment vertical="top"/>
    </xf>
    <xf numFmtId="0" fontId="3" fillId="3" borderId="0" xfId="0" applyFont="1" applyFill="1" applyBorder="1" applyAlignment="1">
      <alignment vertical="top"/>
    </xf>
    <xf numFmtId="0" fontId="2" fillId="3" borderId="7" xfId="0" applyFont="1" applyFill="1" applyBorder="1" applyAlignment="1">
      <alignment vertical="top"/>
    </xf>
    <xf numFmtId="0" fontId="2" fillId="3" borderId="5" xfId="0" applyFont="1" applyFill="1" applyBorder="1" applyAlignment="1">
      <alignment vertical="top"/>
    </xf>
    <xf numFmtId="0" fontId="2" fillId="3" borderId="8" xfId="0" applyFont="1" applyFill="1" applyBorder="1" applyAlignment="1">
      <alignment horizontal="center" vertical="top" wrapText="1"/>
    </xf>
    <xf numFmtId="0" fontId="2" fillId="3" borderId="9" xfId="0" applyFont="1" applyFill="1" applyBorder="1" applyAlignment="1">
      <alignment vertical="top"/>
    </xf>
    <xf numFmtId="0" fontId="3" fillId="3" borderId="9" xfId="0" applyFont="1" applyFill="1" applyBorder="1" applyAlignment="1">
      <alignment vertical="top"/>
    </xf>
    <xf numFmtId="0" fontId="3" fillId="3" borderId="6" xfId="0" applyFont="1" applyFill="1" applyBorder="1" applyAlignment="1">
      <alignment vertical="top"/>
    </xf>
    <xf numFmtId="0" fontId="2" fillId="2" borderId="9" xfId="0" applyFont="1" applyFill="1" applyBorder="1" applyAlignment="1">
      <alignment vertical="top"/>
    </xf>
    <xf numFmtId="44" fontId="3" fillId="0" borderId="0" xfId="3" applyFont="1" applyFill="1"/>
    <xf numFmtId="44" fontId="3" fillId="0" borderId="3" xfId="3" applyFont="1" applyFill="1" applyBorder="1" applyAlignment="1">
      <alignment vertical="top"/>
    </xf>
    <xf numFmtId="44" fontId="3" fillId="0" borderId="2" xfId="3" applyFont="1" applyFill="1" applyBorder="1" applyAlignment="1">
      <alignment vertical="top"/>
    </xf>
    <xf numFmtId="44" fontId="3" fillId="0" borderId="1" xfId="3" applyFont="1" applyFill="1" applyBorder="1"/>
    <xf numFmtId="44" fontId="5" fillId="0" borderId="0" xfId="3" applyFont="1" applyBorder="1" applyAlignment="1"/>
    <xf numFmtId="44" fontId="5" fillId="0" borderId="0" xfId="3" applyFont="1" applyBorder="1" applyAlignment="1">
      <alignment wrapText="1"/>
    </xf>
    <xf numFmtId="44" fontId="5" fillId="0" borderId="0" xfId="3" applyFont="1" applyFill="1" applyBorder="1" applyAlignment="1">
      <alignment wrapText="1"/>
    </xf>
    <xf numFmtId="44" fontId="3" fillId="0" borderId="1" xfId="3" applyFont="1" applyFill="1" applyBorder="1" applyAlignment="1">
      <alignment horizontal="center" vertical="top"/>
    </xf>
    <xf numFmtId="44" fontId="3" fillId="0" borderId="1" xfId="3" applyFont="1" applyFill="1" applyBorder="1" applyAlignment="1">
      <alignment vertical="top"/>
    </xf>
    <xf numFmtId="44" fontId="3" fillId="0" borderId="1" xfId="3" applyFont="1" applyFill="1" applyBorder="1" applyAlignment="1">
      <alignment horizontal="right" vertical="top"/>
    </xf>
    <xf numFmtId="44" fontId="3" fillId="0" borderId="0" xfId="3" applyFont="1" applyFill="1" applyBorder="1" applyAlignment="1">
      <alignment vertical="top"/>
    </xf>
    <xf numFmtId="44" fontId="3" fillId="0" borderId="4" xfId="3" applyFont="1" applyFill="1" applyBorder="1" applyAlignment="1">
      <alignment vertical="top"/>
    </xf>
    <xf numFmtId="44" fontId="3" fillId="0" borderId="0" xfId="3" applyFont="1"/>
    <xf numFmtId="44" fontId="0" fillId="0" borderId="0" xfId="3" applyFont="1"/>
    <xf numFmtId="0" fontId="8" fillId="3" borderId="1" xfId="0" applyFont="1" applyFill="1" applyBorder="1" applyAlignment="1">
      <alignment wrapText="1"/>
    </xf>
    <xf numFmtId="38" fontId="3" fillId="0" borderId="1" xfId="0" applyNumberFormat="1" applyFont="1" applyFill="1" applyBorder="1" applyAlignment="1">
      <alignment vertical="top" wrapText="1"/>
    </xf>
    <xf numFmtId="38" fontId="3" fillId="0" borderId="1"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0" fontId="2" fillId="3" borderId="8"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1" xfId="0" applyFont="1" applyBorder="1"/>
    <xf numFmtId="0" fontId="3" fillId="0" borderId="1" xfId="0" applyFont="1" applyFill="1" applyBorder="1" applyAlignment="1">
      <alignment horizontal="left" vertical="top" wrapText="1"/>
    </xf>
    <xf numFmtId="44" fontId="3" fillId="0" borderId="1" xfId="3" applyFont="1" applyFill="1" applyBorder="1" applyAlignment="1">
      <alignment horizontal="left" vertical="top" wrapText="1"/>
    </xf>
    <xf numFmtId="0" fontId="2" fillId="0" borderId="1" xfId="0" applyFont="1" applyFill="1" applyBorder="1" applyAlignment="1"/>
    <xf numFmtId="0" fontId="2" fillId="0" borderId="7" xfId="0" applyFont="1" applyFill="1" applyBorder="1" applyAlignment="1">
      <alignment vertical="top"/>
    </xf>
    <xf numFmtId="0" fontId="2" fillId="0" borderId="1" xfId="0" applyFont="1" applyFill="1" applyBorder="1" applyAlignment="1">
      <alignment horizontal="center" vertical="top"/>
    </xf>
    <xf numFmtId="0" fontId="2" fillId="0" borderId="11" xfId="0" applyFont="1" applyFill="1" applyBorder="1" applyAlignment="1">
      <alignment horizontal="center" vertical="top"/>
    </xf>
    <xf numFmtId="44" fontId="2" fillId="0" borderId="1" xfId="3" applyFont="1" applyFill="1" applyBorder="1" applyAlignment="1">
      <alignment horizontal="center" vertical="top"/>
    </xf>
    <xf numFmtId="0" fontId="2" fillId="0" borderId="8" xfId="0" applyFont="1" applyFill="1" applyBorder="1" applyAlignment="1">
      <alignment horizontal="left" vertical="top" wrapText="1"/>
    </xf>
    <xf numFmtId="0" fontId="9" fillId="0" borderId="0" xfId="0" applyFont="1"/>
    <xf numFmtId="0" fontId="2" fillId="0" borderId="1" xfId="0" applyFont="1" applyFill="1" applyBorder="1" applyAlignment="1">
      <alignment vertical="top"/>
    </xf>
    <xf numFmtId="0" fontId="2" fillId="0" borderId="1" xfId="0" applyFont="1" applyFill="1" applyBorder="1" applyAlignment="1">
      <alignment horizontal="center" vertical="top" wrapText="1"/>
    </xf>
    <xf numFmtId="38" fontId="2" fillId="0" borderId="1" xfId="0" applyNumberFormat="1" applyFont="1" applyFill="1" applyBorder="1" applyAlignment="1">
      <alignment horizontal="center" vertical="top"/>
    </xf>
    <xf numFmtId="44" fontId="2" fillId="0" borderId="1" xfId="3" applyFont="1" applyFill="1" applyBorder="1" applyAlignment="1">
      <alignment horizontal="center" vertical="top" wrapText="1"/>
    </xf>
    <xf numFmtId="38" fontId="3" fillId="0" borderId="1" xfId="0" applyNumberFormat="1" applyFont="1" applyFill="1" applyBorder="1" applyAlignment="1">
      <alignment horizontal="left" vertical="top" wrapText="1"/>
    </xf>
    <xf numFmtId="0" fontId="6" fillId="0" borderId="12" xfId="0" applyFont="1" applyFill="1" applyBorder="1" applyAlignment="1">
      <alignment wrapText="1"/>
    </xf>
    <xf numFmtId="0" fontId="5" fillId="0" borderId="12" xfId="0" applyFont="1" applyBorder="1" applyAlignment="1">
      <alignment wrapText="1"/>
    </xf>
  </cellXfs>
  <cellStyles count="4">
    <cellStyle name="Normal" xfId="0" builtinId="0"/>
    <cellStyle name="Normal 2 2 2" xfId="1"/>
    <cellStyle name="Prosent 2" xfId="2"/>
    <cellStyle name="Valuta" xfId="3" builtinId="4"/>
  </cellStyles>
  <dxfs count="0"/>
  <tableStyles count="0" defaultTableStyle="TableStyleMedium9" defaultPivotStyle="PivotStyleLight16"/>
  <colors>
    <mruColors>
      <color rgb="FFFFFF66"/>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G32"/>
  <sheetViews>
    <sheetView showGridLines="0" tabSelected="1" zoomScaleNormal="100" workbookViewId="0">
      <selection activeCell="A6" sqref="A6"/>
    </sheetView>
  </sheetViews>
  <sheetFormatPr baseColWidth="10" defaultColWidth="11.42578125" defaultRowHeight="12.75" x14ac:dyDescent="0.2"/>
  <cols>
    <col min="1" max="1" width="51.28515625" customWidth="1"/>
    <col min="2" max="2" width="23.85546875" customWidth="1"/>
    <col min="3" max="3" width="20.28515625" customWidth="1"/>
    <col min="4" max="4" width="17.7109375" customWidth="1"/>
    <col min="5" max="5" width="18.85546875" style="69" customWidth="1"/>
    <col min="6" max="6" width="16.28515625" customWidth="1"/>
    <col min="7" max="7" width="50.7109375" customWidth="1"/>
  </cols>
  <sheetData>
    <row r="1" spans="1:7" ht="15" x14ac:dyDescent="0.25">
      <c r="A1" s="4" t="s">
        <v>18</v>
      </c>
      <c r="B1" s="5"/>
      <c r="C1" s="5"/>
      <c r="D1" s="6"/>
      <c r="E1" s="56"/>
    </row>
    <row r="2" spans="1:7" ht="14.25" x14ac:dyDescent="0.2">
      <c r="A2" s="7" t="s">
        <v>29</v>
      </c>
      <c r="B2" s="8"/>
      <c r="C2" s="5"/>
      <c r="D2" s="6"/>
      <c r="E2" s="56"/>
    </row>
    <row r="3" spans="1:7" s="85" customFormat="1" ht="33" customHeight="1" x14ac:dyDescent="0.2">
      <c r="A3" s="86" t="s">
        <v>4</v>
      </c>
      <c r="B3" s="81" t="s">
        <v>6</v>
      </c>
      <c r="C3" s="87" t="s">
        <v>5</v>
      </c>
      <c r="D3" s="88" t="s">
        <v>8</v>
      </c>
      <c r="E3" s="89" t="s">
        <v>9</v>
      </c>
    </row>
    <row r="4" spans="1:7" s="27" customFormat="1" ht="14.25" x14ac:dyDescent="0.2">
      <c r="A4" s="16" t="s">
        <v>30</v>
      </c>
      <c r="B4" s="17">
        <v>1</v>
      </c>
      <c r="C4" s="36">
        <v>2015</v>
      </c>
      <c r="D4" s="18">
        <v>80000</v>
      </c>
      <c r="E4" s="57">
        <v>40000</v>
      </c>
    </row>
    <row r="5" spans="1:7" s="38" customFormat="1" ht="14.25" x14ac:dyDescent="0.2">
      <c r="A5" s="10" t="s">
        <v>31</v>
      </c>
      <c r="B5" s="11">
        <v>2</v>
      </c>
      <c r="C5" s="37" t="s">
        <v>28</v>
      </c>
      <c r="D5" s="12">
        <v>250000</v>
      </c>
      <c r="E5" s="58">
        <f>D5*50%</f>
        <v>125000</v>
      </c>
    </row>
    <row r="6" spans="1:7" ht="14.25" x14ac:dyDescent="0.2">
      <c r="A6" s="10" t="s">
        <v>32</v>
      </c>
      <c r="B6" s="11">
        <v>3</v>
      </c>
      <c r="C6" s="37" t="s">
        <v>28</v>
      </c>
      <c r="D6" s="12">
        <v>100000</v>
      </c>
      <c r="E6" s="58">
        <v>50000</v>
      </c>
    </row>
    <row r="7" spans="1:7" ht="14.25" x14ac:dyDescent="0.2">
      <c r="A7" s="10"/>
      <c r="B7" s="11"/>
      <c r="C7" s="37"/>
      <c r="D7" s="12"/>
      <c r="E7" s="58"/>
    </row>
    <row r="8" spans="1:7" ht="14.25" x14ac:dyDescent="0.2">
      <c r="A8" s="20" t="s">
        <v>7</v>
      </c>
      <c r="B8" s="21"/>
      <c r="C8" s="21"/>
      <c r="D8" s="21">
        <f>SUM(D4:D7)</f>
        <v>430000</v>
      </c>
      <c r="E8" s="59">
        <f>SUM(E4:E7)</f>
        <v>215000</v>
      </c>
    </row>
    <row r="9" spans="1:7" x14ac:dyDescent="0.2">
      <c r="A9" s="91" t="s">
        <v>15</v>
      </c>
      <c r="B9" s="92"/>
      <c r="C9" s="92"/>
      <c r="D9" s="92"/>
      <c r="E9" s="92"/>
    </row>
    <row r="10" spans="1:7" s="27" customFormat="1" x14ac:dyDescent="0.2">
      <c r="A10" s="29" t="s">
        <v>16</v>
      </c>
      <c r="B10" s="30"/>
      <c r="C10" s="30"/>
      <c r="D10" s="30"/>
      <c r="E10" s="60"/>
    </row>
    <row r="11" spans="1:7" s="27" customFormat="1" x14ac:dyDescent="0.2">
      <c r="A11" s="26"/>
      <c r="B11" s="28"/>
      <c r="C11" s="28"/>
      <c r="D11" s="28"/>
      <c r="E11" s="61"/>
    </row>
    <row r="12" spans="1:7" x14ac:dyDescent="0.2">
      <c r="A12" s="26"/>
      <c r="B12" s="3"/>
      <c r="C12" s="3"/>
      <c r="D12" s="3"/>
      <c r="E12" s="62"/>
    </row>
    <row r="13" spans="1:7" ht="15" x14ac:dyDescent="0.25">
      <c r="A13" s="4" t="s">
        <v>19</v>
      </c>
      <c r="B13" s="9"/>
      <c r="C13" s="5"/>
      <c r="D13" s="6"/>
      <c r="E13" s="56"/>
    </row>
    <row r="14" spans="1:7" ht="15" x14ac:dyDescent="0.25">
      <c r="A14" s="79" t="s">
        <v>29</v>
      </c>
      <c r="B14" s="8"/>
      <c r="C14" s="9"/>
      <c r="D14" s="6"/>
      <c r="E14" s="56"/>
    </row>
    <row r="15" spans="1:7" s="85" customFormat="1" ht="15" x14ac:dyDescent="0.2">
      <c r="A15" s="80" t="s">
        <v>13</v>
      </c>
      <c r="B15" s="49" t="s">
        <v>33</v>
      </c>
      <c r="C15" s="81" t="s">
        <v>3</v>
      </c>
      <c r="D15" s="82" t="s">
        <v>0</v>
      </c>
      <c r="E15" s="83" t="s">
        <v>1</v>
      </c>
      <c r="F15" s="81" t="s">
        <v>2</v>
      </c>
      <c r="G15" s="84" t="s">
        <v>17</v>
      </c>
    </row>
    <row r="16" spans="1:7" ht="15" x14ac:dyDescent="0.2">
      <c r="A16" s="35" t="s">
        <v>10</v>
      </c>
      <c r="B16" s="50"/>
      <c r="C16" s="17"/>
      <c r="D16" s="25"/>
      <c r="E16" s="57"/>
      <c r="F16" s="19"/>
      <c r="G16" s="34"/>
    </row>
    <row r="17" spans="1:7" s="38" customFormat="1" ht="75" x14ac:dyDescent="0.25">
      <c r="A17" s="73" t="s">
        <v>38</v>
      </c>
      <c r="B17" s="74">
        <v>1</v>
      </c>
      <c r="C17" s="71" t="s">
        <v>24</v>
      </c>
      <c r="D17" s="64">
        <v>1450000</v>
      </c>
      <c r="E17" s="64">
        <v>500000</v>
      </c>
      <c r="F17" s="72" t="s">
        <v>20</v>
      </c>
      <c r="G17" s="70" t="s">
        <v>39</v>
      </c>
    </row>
    <row r="18" spans="1:7" s="27" customFormat="1" ht="75" x14ac:dyDescent="0.25">
      <c r="A18" s="34" t="s">
        <v>25</v>
      </c>
      <c r="B18" s="51">
        <v>2</v>
      </c>
      <c r="C18" s="31" t="s">
        <v>26</v>
      </c>
      <c r="D18" s="40"/>
      <c r="E18" s="65">
        <v>605000</v>
      </c>
      <c r="F18" s="33" t="s">
        <v>20</v>
      </c>
      <c r="G18" s="70" t="s">
        <v>37</v>
      </c>
    </row>
    <row r="19" spans="1:7" s="38" customFormat="1" ht="199.5" x14ac:dyDescent="0.2">
      <c r="A19" s="73" t="s">
        <v>35</v>
      </c>
      <c r="B19" s="75">
        <v>3</v>
      </c>
      <c r="C19" s="71" t="s">
        <v>21</v>
      </c>
      <c r="D19" s="90" t="s">
        <v>40</v>
      </c>
      <c r="E19" s="64">
        <v>1000000</v>
      </c>
      <c r="F19" s="72" t="s">
        <v>20</v>
      </c>
      <c r="G19" s="73" t="s">
        <v>36</v>
      </c>
    </row>
    <row r="20" spans="1:7" s="27" customFormat="1" ht="71.25" x14ac:dyDescent="0.2">
      <c r="A20" s="34" t="s">
        <v>23</v>
      </c>
      <c r="B20" s="51">
        <v>5</v>
      </c>
      <c r="C20" s="31" t="s">
        <v>22</v>
      </c>
      <c r="D20" s="21"/>
      <c r="E20" s="64">
        <f>425000</f>
        <v>425000</v>
      </c>
      <c r="F20" s="33" t="s">
        <v>20</v>
      </c>
      <c r="G20" s="34" t="s">
        <v>42</v>
      </c>
    </row>
    <row r="23" spans="1:7" ht="14.25" x14ac:dyDescent="0.2">
      <c r="A23" s="46"/>
      <c r="B23" s="48"/>
      <c r="C23" s="44"/>
      <c r="D23" s="41"/>
      <c r="E23" s="66"/>
      <c r="F23" s="45"/>
      <c r="G23" s="43"/>
    </row>
    <row r="24" spans="1:7" ht="15" x14ac:dyDescent="0.2">
      <c r="A24" s="47" t="s">
        <v>11</v>
      </c>
      <c r="B24" s="49" t="s">
        <v>33</v>
      </c>
      <c r="C24" s="39" t="s">
        <v>3</v>
      </c>
      <c r="D24" s="42" t="s">
        <v>0</v>
      </c>
      <c r="E24" s="63" t="s">
        <v>1</v>
      </c>
      <c r="F24" s="39" t="s">
        <v>2</v>
      </c>
      <c r="G24" s="34" t="s">
        <v>17</v>
      </c>
    </row>
    <row r="25" spans="1:7" s="27" customFormat="1" ht="53.45" customHeight="1" x14ac:dyDescent="0.2">
      <c r="A25" s="73" t="s">
        <v>41</v>
      </c>
      <c r="B25" s="75">
        <v>4</v>
      </c>
      <c r="C25" s="31" t="s">
        <v>27</v>
      </c>
      <c r="D25" s="32">
        <f>E25-1730000</f>
        <v>2750000</v>
      </c>
      <c r="E25" s="64">
        <v>4480000</v>
      </c>
      <c r="F25" s="33" t="s">
        <v>20</v>
      </c>
      <c r="G25" s="34" t="s">
        <v>34</v>
      </c>
    </row>
    <row r="26" spans="1:7" s="38" customFormat="1" ht="30.6" customHeight="1" x14ac:dyDescent="0.2">
      <c r="A26" s="76"/>
      <c r="B26" s="77"/>
      <c r="C26" s="77"/>
      <c r="D26" s="77"/>
      <c r="E26" s="78"/>
      <c r="F26" s="77"/>
      <c r="G26" s="77"/>
    </row>
    <row r="27" spans="1:7" ht="15" x14ac:dyDescent="0.2">
      <c r="A27" s="55" t="s">
        <v>12</v>
      </c>
      <c r="B27" s="52"/>
      <c r="C27" s="11"/>
      <c r="D27" s="41"/>
      <c r="E27" s="58"/>
      <c r="F27" s="13"/>
      <c r="G27" s="13"/>
    </row>
    <row r="28" spans="1:7" ht="14.25" x14ac:dyDescent="0.2">
      <c r="A28" s="22"/>
      <c r="B28" s="53"/>
      <c r="C28" s="11"/>
      <c r="D28" s="41"/>
      <c r="E28" s="58"/>
      <c r="F28" s="13"/>
      <c r="G28" s="13"/>
    </row>
    <row r="29" spans="1:7" ht="14.25" x14ac:dyDescent="0.2">
      <c r="A29" s="23"/>
      <c r="B29" s="54"/>
      <c r="C29" s="14"/>
      <c r="D29" s="24"/>
      <c r="E29" s="67"/>
      <c r="F29" s="15"/>
      <c r="G29" s="15"/>
    </row>
    <row r="30" spans="1:7" ht="13.15" customHeight="1" x14ac:dyDescent="0.2">
      <c r="A30" s="91" t="s">
        <v>14</v>
      </c>
      <c r="B30" s="91"/>
      <c r="C30" s="91"/>
      <c r="D30" s="91"/>
      <c r="E30" s="91"/>
      <c r="F30" s="38"/>
    </row>
    <row r="31" spans="1:7" x14ac:dyDescent="0.2">
      <c r="A31" s="26"/>
      <c r="B31" s="3"/>
      <c r="C31" s="3"/>
      <c r="D31" s="3"/>
      <c r="E31" s="62"/>
      <c r="F31" s="38"/>
    </row>
    <row r="32" spans="1:7" ht="14.25" x14ac:dyDescent="0.2">
      <c r="A32" s="1"/>
      <c r="B32" s="1"/>
      <c r="C32" s="1"/>
      <c r="D32" s="2"/>
      <c r="E32" s="68"/>
    </row>
  </sheetData>
  <mergeCells count="2">
    <mergeCell ref="A9:E9"/>
    <mergeCell ref="A30:E30"/>
  </mergeCells>
  <pageMargins left="0.15748031496062992" right="0.15748031496062992" top="0.39370078740157483" bottom="0.39370078740157483" header="0.31496062992125984" footer="0.31496062992125984"/>
  <pageSetup paperSize="9" scale="6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Tab 2 - 3 - HMS og utstyr</vt:lpstr>
    </vt:vector>
  </TitlesOfParts>
  <Company>IT-avd, UiB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afstb</dc:creator>
  <cp:lastModifiedBy>Klaus Rehberg</cp:lastModifiedBy>
  <cp:lastPrinted>2014-11-07T12:34:45Z</cp:lastPrinted>
  <dcterms:created xsi:type="dcterms:W3CDTF">2005-06-22T09:36:53Z</dcterms:created>
  <dcterms:modified xsi:type="dcterms:W3CDTF">2014-11-13T12:25:08Z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rgeDataFile">
    <vt:lpwstr>\\skuld\home\nfyrg\ephorte\scan\145510_XLS.XML</vt:lpwstr>
  </property>
  <property fmtid="{D5CDD505-2E9C-101B-9397-08002B2CF9AE}" pid="3" name="CheckInType">
    <vt:lpwstr/>
  </property>
  <property fmtid="{D5CDD505-2E9C-101B-9397-08002B2CF9AE}" pid="4" name="CheckInDocForm">
    <vt:lpwstr>https://ephorte2.uninett.no/uib/shared/aspx/Default/CheckInDocForm2.aspx</vt:lpwstr>
  </property>
  <property fmtid="{D5CDD505-2E9C-101B-9397-08002B2CF9AE}" pid="5" name="DokType">
    <vt:lpwstr/>
  </property>
  <property fmtid="{D5CDD505-2E9C-101B-9397-08002B2CF9AE}" pid="6" name="DokID">
    <vt:i4>145551</vt:i4>
  </property>
  <property fmtid="{D5CDD505-2E9C-101B-9397-08002B2CF9AE}" pid="7" name="Versjon">
    <vt:i4>1</vt:i4>
  </property>
  <property fmtid="{D5CDD505-2E9C-101B-9397-08002B2CF9AE}" pid="8" name="Variant">
    <vt:lpwstr>P</vt:lpwstr>
  </property>
  <property fmtid="{D5CDD505-2E9C-101B-9397-08002B2CF9AE}" pid="9" name="OpenMode">
    <vt:lpwstr>EditDoc</vt:lpwstr>
  </property>
  <property fmtid="{D5CDD505-2E9C-101B-9397-08002B2CF9AE}" pid="10" name="CurrentUrl">
    <vt:lpwstr>https%3a%2f%2fephorte2.uninett.no%2fuib%2fshared%2faspx%2fdefault%2fdetails.aspx%3ff%3dViewJP%26JP_ID%3d102173%26SubElGroup%3d55</vt:lpwstr>
  </property>
  <property fmtid="{D5CDD505-2E9C-101B-9397-08002B2CF9AE}" pid="11" name="WindowName">
    <vt:lpwstr>TabWindow1</vt:lpwstr>
  </property>
  <property fmtid="{D5CDD505-2E9C-101B-9397-08002B2CF9AE}" pid="12" name="FileName">
    <vt:lpwstr>%5c%5cskuld%5chome%5cnfyrg%5cephorte%5cscan%5c145510.XLS</vt:lpwstr>
  </property>
  <property fmtid="{D5CDD505-2E9C-101B-9397-08002B2CF9AE}" pid="13" name="LinkId">
    <vt:i4>102173</vt:i4>
  </property>
</Properties>
</file>